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197" firstSheet="1" activeTab="1"/>
  </bookViews>
  <sheets>
    <sheet name="Лист1" sheetId="1" state="hidden" r:id="rId1"/>
    <sheet name="от МЗ КБР " sheetId="2" r:id="rId2"/>
  </sheets>
  <definedNames>
    <definedName name="_xlnm.Print_Area" localSheetId="1">'от МЗ КБР '!$A$1:$D$44</definedName>
  </definedNames>
  <calcPr fullCalcOnLoad="1"/>
</workbook>
</file>

<file path=xl/sharedStrings.xml><?xml version="1.0" encoding="utf-8"?>
<sst xmlns="http://schemas.openxmlformats.org/spreadsheetml/2006/main" count="270" uniqueCount="87">
  <si>
    <t>в том числе:</t>
  </si>
  <si>
    <t>трудосп.возраста</t>
  </si>
  <si>
    <t>пенсионного возраста</t>
  </si>
  <si>
    <t>женское население</t>
  </si>
  <si>
    <t>фертильного возраста</t>
  </si>
  <si>
    <t>сельские жители</t>
  </si>
  <si>
    <t>взрослые 18 лет и старше</t>
  </si>
  <si>
    <t>г.Баксан</t>
  </si>
  <si>
    <t xml:space="preserve">Баксанский </t>
  </si>
  <si>
    <t>Зольский</t>
  </si>
  <si>
    <t>Лескенский</t>
  </si>
  <si>
    <t>Майский</t>
  </si>
  <si>
    <t>г.Прохладный</t>
  </si>
  <si>
    <t xml:space="preserve">Прохладненский </t>
  </si>
  <si>
    <t>Терский</t>
  </si>
  <si>
    <t>Урванский</t>
  </si>
  <si>
    <t>Чегемский</t>
  </si>
  <si>
    <t>Черекский</t>
  </si>
  <si>
    <t>Эльбрусский</t>
  </si>
  <si>
    <t>г.Нальчик</t>
  </si>
  <si>
    <t>ВСЕГО</t>
  </si>
  <si>
    <t>РАЙОНЫ ВСЕГО:</t>
  </si>
  <si>
    <t>КБР:</t>
  </si>
  <si>
    <t xml:space="preserve">дети всего: </t>
  </si>
  <si>
    <t>в т.ч.: подростки 15-17 лет</t>
  </si>
  <si>
    <t>в т.ч.: дети до 14 лет</t>
  </si>
  <si>
    <t xml:space="preserve">Среднегодовая численность населения по полу и возрасту за  2012 год </t>
  </si>
  <si>
    <t>всего</t>
  </si>
  <si>
    <t>взр 18 лет и старше</t>
  </si>
  <si>
    <t>подростки 15-17 лет</t>
  </si>
  <si>
    <t>дети до 14 лет</t>
  </si>
  <si>
    <t>трудосп возр</t>
  </si>
  <si>
    <t xml:space="preserve">муж 16-59 </t>
  </si>
  <si>
    <t>жен 16-54</t>
  </si>
  <si>
    <t>пенсион возраст</t>
  </si>
  <si>
    <t>муж 60 и старше</t>
  </si>
  <si>
    <t>жен 55 и старше</t>
  </si>
  <si>
    <t>фертильн возр</t>
  </si>
  <si>
    <t>сельские жит</t>
  </si>
  <si>
    <t>баксанский</t>
  </si>
  <si>
    <t>зольский</t>
  </si>
  <si>
    <t>разница</t>
  </si>
  <si>
    <t>факт</t>
  </si>
  <si>
    <t>лескенский</t>
  </si>
  <si>
    <t>майский</t>
  </si>
  <si>
    <t>прохладненский</t>
  </si>
  <si>
    <t>черекский</t>
  </si>
  <si>
    <t>терский</t>
  </si>
  <si>
    <t>урванский</t>
  </si>
  <si>
    <t>чегемский</t>
  </si>
  <si>
    <t>эльбрусский</t>
  </si>
  <si>
    <t>баксан</t>
  </si>
  <si>
    <t>прохладный</t>
  </si>
  <si>
    <t>нальчик</t>
  </si>
  <si>
    <t>ЦРБ Баксан</t>
  </si>
  <si>
    <t>Возраст</t>
  </si>
  <si>
    <t>РБ Заюково</t>
  </si>
  <si>
    <t>21,24,27,30,33</t>
  </si>
  <si>
    <t>Женщины, всего</t>
  </si>
  <si>
    <t>36,39,42,48,87,90,93,96,99</t>
  </si>
  <si>
    <t>75,78,81,84</t>
  </si>
  <si>
    <t>21,24,27</t>
  </si>
  <si>
    <t>87,90,93,96</t>
  </si>
  <si>
    <t>30,33,36</t>
  </si>
  <si>
    <t>Мужчины, всего</t>
  </si>
  <si>
    <t>чел.</t>
  </si>
  <si>
    <t>18,24,30</t>
  </si>
  <si>
    <t>21,27,33</t>
  </si>
  <si>
    <t>40,44,46,52,56,58,62</t>
  </si>
  <si>
    <t>41,43,47,49,53,59,61</t>
  </si>
  <si>
    <t>42,48,54</t>
  </si>
  <si>
    <t>51,57,63</t>
  </si>
  <si>
    <t>66,70,72</t>
  </si>
  <si>
    <t>76,78,82,84,88,90,94,96</t>
  </si>
  <si>
    <t>77,83,89,95</t>
  </si>
  <si>
    <t>79,81,85,87,91,93,97,99</t>
  </si>
  <si>
    <t>80,86,92,98</t>
  </si>
  <si>
    <t>67,69,73,75</t>
  </si>
  <si>
    <t>40,44,46,50,52,56,58,62,64</t>
  </si>
  <si>
    <t>41,43,47,49,53,55,59,61</t>
  </si>
  <si>
    <t>42,45,48,54,60</t>
  </si>
  <si>
    <t>ИТОГО:</t>
  </si>
  <si>
    <t>Сведения о диспансеризации взрослого населения 1 этап с 01.07.2019 г. по ОМС КБР</t>
  </si>
  <si>
    <r>
      <t>45,</t>
    </r>
    <r>
      <rPr>
        <sz val="10"/>
        <color indexed="10"/>
        <rFont val="Times New Roman"/>
        <family val="1"/>
      </rPr>
      <t>54</t>
    </r>
    <r>
      <rPr>
        <sz val="10"/>
        <color indexed="8"/>
        <rFont val="Times New Roman"/>
        <family val="1"/>
      </rPr>
      <t>,57</t>
    </r>
  </si>
  <si>
    <r>
      <rPr>
        <sz val="10"/>
        <color indexed="10"/>
        <rFont val="Times New Roman"/>
        <family val="1"/>
      </rPr>
      <t>60</t>
    </r>
    <r>
      <rPr>
        <sz val="10"/>
        <color indexed="8"/>
        <rFont val="Times New Roman"/>
        <family val="1"/>
      </rPr>
      <t>,63,</t>
    </r>
    <r>
      <rPr>
        <sz val="10"/>
        <color indexed="10"/>
        <rFont val="Times New Roman"/>
        <family val="1"/>
      </rPr>
      <t>66</t>
    </r>
    <r>
      <rPr>
        <sz val="10"/>
        <color indexed="8"/>
        <rFont val="Times New Roman"/>
        <family val="1"/>
      </rPr>
      <t>,69,</t>
    </r>
    <r>
      <rPr>
        <sz val="10"/>
        <color indexed="10"/>
        <rFont val="Times New Roman"/>
        <family val="1"/>
      </rPr>
      <t>72</t>
    </r>
  </si>
  <si>
    <r>
      <t>75</t>
    </r>
    <r>
      <rPr>
        <sz val="10"/>
        <rFont val="Times New Roman"/>
        <family val="1"/>
      </rPr>
      <t>,78</t>
    </r>
    <r>
      <rPr>
        <sz val="10"/>
        <color indexed="8"/>
        <rFont val="Times New Roman"/>
        <family val="1"/>
      </rPr>
      <t>,81,84</t>
    </r>
  </si>
  <si>
    <r>
      <t>51,54,57,</t>
    </r>
    <r>
      <rPr>
        <sz val="10"/>
        <color indexed="10"/>
        <rFont val="Times New Roman"/>
        <family val="1"/>
      </rPr>
      <t>60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</si>
</sst>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  <numFmt numFmtId="178" formatCode="0.0"/>
    <numFmt numFmtId="179" formatCode="_-* #,##0.00_р_._-;\-* #,##0.00_р_._-;_-* \-??_р_._-;_-@_-"/>
    <numFmt numFmtId="180" formatCode="_-* #,##0_р_._-;\-* #,##0_р_._-;_-* \-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7" fillId="0" borderId="10" xfId="0" applyFont="1" applyFill="1" applyBorder="1" applyAlignment="1">
      <alignment horizontal="left"/>
    </xf>
    <xf numFmtId="0" fontId="48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/>
    </xf>
    <xf numFmtId="0" fontId="48" fillId="0" borderId="13" xfId="0" applyFont="1" applyFill="1" applyBorder="1" applyAlignment="1">
      <alignment horizontal="center"/>
    </xf>
    <xf numFmtId="0" fontId="6" fillId="0" borderId="10" xfId="0" applyFont="1" applyBorder="1" applyAlignment="1">
      <alignment horizontal="left"/>
    </xf>
    <xf numFmtId="3" fontId="49" fillId="0" borderId="10" xfId="0" applyNumberFormat="1" applyFont="1" applyFill="1" applyBorder="1" applyAlignment="1">
      <alignment horizontal="right" wrapText="1"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177" fontId="51" fillId="0" borderId="0" xfId="61" applyNumberFormat="1" applyFont="1" applyBorder="1" applyAlignment="1">
      <alignment horizontal="center" vertical="center"/>
    </xf>
    <xf numFmtId="0" fontId="8" fillId="0" borderId="14" xfId="0" applyFont="1" applyBorder="1" applyAlignment="1">
      <alignment/>
    </xf>
    <xf numFmtId="177" fontId="50" fillId="0" borderId="0" xfId="61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left"/>
    </xf>
    <xf numFmtId="0" fontId="8" fillId="0" borderId="14" xfId="0" applyFont="1" applyBorder="1" applyAlignment="1">
      <alignment horizontal="left" wrapText="1"/>
    </xf>
    <xf numFmtId="0" fontId="9" fillId="0" borderId="14" xfId="0" applyFont="1" applyBorder="1" applyAlignment="1">
      <alignment horizontal="left"/>
    </xf>
    <xf numFmtId="0" fontId="9" fillId="0" borderId="14" xfId="0" applyFont="1" applyBorder="1" applyAlignment="1">
      <alignment wrapText="1"/>
    </xf>
    <xf numFmtId="0" fontId="51" fillId="0" borderId="0" xfId="0" applyFont="1" applyAlignment="1">
      <alignment/>
    </xf>
    <xf numFmtId="0" fontId="52" fillId="0" borderId="14" xfId="0" applyFont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51" fillId="0" borderId="0" xfId="0" applyFont="1" applyBorder="1" applyAlignment="1">
      <alignment/>
    </xf>
    <xf numFmtId="3" fontId="47" fillId="0" borderId="10" xfId="63" applyNumberFormat="1" applyFont="1" applyFill="1" applyBorder="1" applyAlignment="1">
      <alignment horizontal="right"/>
    </xf>
    <xf numFmtId="3" fontId="48" fillId="0" borderId="10" xfId="63" applyNumberFormat="1" applyFont="1" applyBorder="1" applyAlignment="1">
      <alignment horizontal="right" wrapText="1"/>
    </xf>
    <xf numFmtId="3" fontId="49" fillId="0" borderId="10" xfId="61" applyNumberFormat="1" applyFont="1" applyBorder="1" applyAlignment="1">
      <alignment horizontal="right" wrapText="1"/>
    </xf>
    <xf numFmtId="3" fontId="48" fillId="0" borderId="10" xfId="63" applyNumberFormat="1" applyFont="1" applyBorder="1" applyAlignment="1">
      <alignment horizontal="right"/>
    </xf>
    <xf numFmtId="3" fontId="48" fillId="0" borderId="10" xfId="61" applyNumberFormat="1" applyFont="1" applyBorder="1" applyAlignment="1">
      <alignment horizontal="right"/>
    </xf>
    <xf numFmtId="3" fontId="47" fillId="0" borderId="10" xfId="63" applyNumberFormat="1" applyFont="1" applyBorder="1" applyAlignment="1">
      <alignment horizontal="right" wrapText="1"/>
    </xf>
    <xf numFmtId="3" fontId="48" fillId="0" borderId="10" xfId="61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/>
    </xf>
    <xf numFmtId="3" fontId="48" fillId="0" borderId="10" xfId="0" applyNumberFormat="1" applyFont="1" applyBorder="1" applyAlignment="1">
      <alignment horizontal="right"/>
    </xf>
    <xf numFmtId="3" fontId="47" fillId="0" borderId="10" xfId="0" applyNumberFormat="1" applyFont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A1" sqref="A1:K19"/>
    </sheetView>
  </sheetViews>
  <sheetFormatPr defaultColWidth="9.140625" defaultRowHeight="15"/>
  <cols>
    <col min="1" max="1" width="28.28125" style="0" customWidth="1"/>
    <col min="2" max="2" width="9.7109375" style="0" customWidth="1"/>
    <col min="3" max="4" width="11.28125" style="0" customWidth="1"/>
    <col min="5" max="5" width="10.8515625" style="0" customWidth="1"/>
    <col min="8" max="8" width="12.8515625" style="0" customWidth="1"/>
    <col min="9" max="9" width="11.421875" style="0" customWidth="1"/>
    <col min="10" max="10" width="13.8515625" style="0" customWidth="1"/>
    <col min="19" max="19" width="12.57421875" style="0" customWidth="1"/>
  </cols>
  <sheetData>
    <row r="1" spans="1:12" ht="15" customHeight="1">
      <c r="A1" s="52" t="s">
        <v>26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1"/>
    </row>
    <row r="3" spans="1:13" ht="15">
      <c r="A3" s="53"/>
      <c r="B3" s="55" t="s">
        <v>0</v>
      </c>
      <c r="C3" s="56"/>
      <c r="D3" s="56"/>
      <c r="E3" s="56"/>
      <c r="F3" s="57"/>
      <c r="G3" s="54" t="s">
        <v>1</v>
      </c>
      <c r="H3" s="54" t="s">
        <v>2</v>
      </c>
      <c r="I3" s="54" t="s">
        <v>3</v>
      </c>
      <c r="J3" s="54" t="s">
        <v>4</v>
      </c>
      <c r="K3" s="54" t="s">
        <v>5</v>
      </c>
      <c r="L3" s="2"/>
      <c r="M3" s="2"/>
    </row>
    <row r="4" spans="1:13" ht="45">
      <c r="A4" s="53"/>
      <c r="B4" s="8" t="s">
        <v>20</v>
      </c>
      <c r="C4" s="3" t="s">
        <v>6</v>
      </c>
      <c r="D4" s="3" t="s">
        <v>23</v>
      </c>
      <c r="E4" s="3" t="s">
        <v>24</v>
      </c>
      <c r="F4" s="3" t="s">
        <v>25</v>
      </c>
      <c r="G4" s="54"/>
      <c r="H4" s="54"/>
      <c r="I4" s="54"/>
      <c r="J4" s="54"/>
      <c r="K4" s="54"/>
      <c r="L4" s="2"/>
      <c r="M4" s="2"/>
    </row>
    <row r="5" spans="1:12" ht="15">
      <c r="A5" s="4" t="s">
        <v>7</v>
      </c>
      <c r="B5" s="9">
        <v>57369</v>
      </c>
      <c r="C5" s="9">
        <v>43241</v>
      </c>
      <c r="D5" s="5"/>
      <c r="E5" s="9">
        <v>2270</v>
      </c>
      <c r="F5" s="9">
        <v>11858</v>
      </c>
      <c r="G5" s="9">
        <v>34492</v>
      </c>
      <c r="H5" s="9">
        <v>10288</v>
      </c>
      <c r="I5" s="9">
        <v>29849</v>
      </c>
      <c r="J5" s="9">
        <v>14819</v>
      </c>
      <c r="K5" s="9">
        <v>20206</v>
      </c>
      <c r="L5">
        <f>SUM(C5:F5)</f>
        <v>57369</v>
      </c>
    </row>
    <row r="6" spans="1:12" ht="15">
      <c r="A6" s="4" t="s">
        <v>8</v>
      </c>
      <c r="B6" s="9">
        <v>61518</v>
      </c>
      <c r="C6" s="9">
        <v>45441</v>
      </c>
      <c r="D6" s="5"/>
      <c r="E6" s="9">
        <v>2569</v>
      </c>
      <c r="F6" s="9">
        <v>13508</v>
      </c>
      <c r="G6" s="9">
        <v>37715</v>
      </c>
      <c r="H6" s="9">
        <v>9454</v>
      </c>
      <c r="I6" s="9">
        <v>31983</v>
      </c>
      <c r="J6" s="9">
        <v>16575</v>
      </c>
      <c r="K6" s="9">
        <v>61518</v>
      </c>
      <c r="L6">
        <f aca="true" t="shared" si="0" ref="L6:L19">SUM(C6:F6)</f>
        <v>61518</v>
      </c>
    </row>
    <row r="7" spans="1:12" ht="15">
      <c r="A7" s="4" t="s">
        <v>9</v>
      </c>
      <c r="B7" s="9">
        <v>49236</v>
      </c>
      <c r="C7" s="9">
        <v>36764</v>
      </c>
      <c r="D7" s="5"/>
      <c r="E7" s="9">
        <v>2034</v>
      </c>
      <c r="F7" s="9">
        <v>10438</v>
      </c>
      <c r="G7" s="9">
        <v>30188</v>
      </c>
      <c r="H7" s="9">
        <v>7952</v>
      </c>
      <c r="I7" s="9">
        <v>25692</v>
      </c>
      <c r="J7" s="9">
        <v>13204</v>
      </c>
      <c r="K7" s="9">
        <v>39316</v>
      </c>
      <c r="L7">
        <f t="shared" si="0"/>
        <v>49236</v>
      </c>
    </row>
    <row r="8" spans="1:12" ht="15">
      <c r="A8" s="4" t="s">
        <v>10</v>
      </c>
      <c r="B8" s="9">
        <v>28485</v>
      </c>
      <c r="C8" s="9">
        <v>21053</v>
      </c>
      <c r="D8" s="5"/>
      <c r="E8" s="9">
        <v>1193</v>
      </c>
      <c r="F8" s="9">
        <v>6239</v>
      </c>
      <c r="G8" s="9">
        <v>17550</v>
      </c>
      <c r="H8" s="9">
        <v>4306</v>
      </c>
      <c r="I8" s="9">
        <v>14774</v>
      </c>
      <c r="J8" s="9">
        <v>7733</v>
      </c>
      <c r="K8" s="9">
        <v>28485</v>
      </c>
      <c r="L8">
        <f t="shared" si="0"/>
        <v>28485</v>
      </c>
    </row>
    <row r="9" spans="1:12" ht="15">
      <c r="A9" s="4" t="s">
        <v>11</v>
      </c>
      <c r="B9" s="9">
        <v>38327</v>
      </c>
      <c r="C9" s="9">
        <v>28965</v>
      </c>
      <c r="D9" s="5"/>
      <c r="E9" s="9">
        <v>1572</v>
      </c>
      <c r="F9" s="9">
        <v>7790</v>
      </c>
      <c r="G9" s="9">
        <v>23234</v>
      </c>
      <c r="H9" s="9">
        <v>6778</v>
      </c>
      <c r="I9" s="9">
        <v>20952</v>
      </c>
      <c r="J9" s="9">
        <v>10547</v>
      </c>
      <c r="K9" s="9">
        <v>11769</v>
      </c>
      <c r="L9">
        <f t="shared" si="0"/>
        <v>38327</v>
      </c>
    </row>
    <row r="10" spans="1:12" ht="15">
      <c r="A10" s="4" t="s">
        <v>12</v>
      </c>
      <c r="B10" s="9">
        <v>58203</v>
      </c>
      <c r="C10" s="9">
        <v>44751</v>
      </c>
      <c r="D10" s="5"/>
      <c r="E10" s="9">
        <v>2251</v>
      </c>
      <c r="F10" s="9">
        <v>11201</v>
      </c>
      <c r="G10" s="9">
        <v>35126</v>
      </c>
      <c r="H10" s="9">
        <v>11163</v>
      </c>
      <c r="I10" s="9">
        <v>31533</v>
      </c>
      <c r="J10" s="9">
        <v>15599</v>
      </c>
      <c r="K10" s="6">
        <v>0</v>
      </c>
      <c r="L10">
        <f t="shared" si="0"/>
        <v>58203</v>
      </c>
    </row>
    <row r="11" spans="1:12" ht="15">
      <c r="A11" s="4" t="s">
        <v>13</v>
      </c>
      <c r="B11" s="9">
        <v>45439</v>
      </c>
      <c r="C11" s="9">
        <v>33665</v>
      </c>
      <c r="D11" s="5"/>
      <c r="E11" s="9">
        <v>1975</v>
      </c>
      <c r="F11" s="9">
        <v>9799</v>
      </c>
      <c r="G11" s="9">
        <v>28184</v>
      </c>
      <c r="H11" s="9">
        <v>6818</v>
      </c>
      <c r="I11" s="9">
        <v>23757</v>
      </c>
      <c r="J11" s="9">
        <v>12491</v>
      </c>
      <c r="K11" s="9">
        <v>45439</v>
      </c>
      <c r="L11">
        <f t="shared" si="0"/>
        <v>45439</v>
      </c>
    </row>
    <row r="12" spans="1:12" ht="15">
      <c r="A12" s="4" t="s">
        <v>14</v>
      </c>
      <c r="B12" s="9">
        <v>51060</v>
      </c>
      <c r="C12" s="9">
        <v>38238</v>
      </c>
      <c r="D12" s="5"/>
      <c r="E12" s="9">
        <v>2073</v>
      </c>
      <c r="F12" s="9">
        <v>10749</v>
      </c>
      <c r="G12" s="9">
        <v>31061</v>
      </c>
      <c r="H12" s="9">
        <v>8585</v>
      </c>
      <c r="I12" s="9">
        <v>26700</v>
      </c>
      <c r="J12" s="9">
        <v>13518</v>
      </c>
      <c r="K12" s="9">
        <v>31731</v>
      </c>
      <c r="L12">
        <f t="shared" si="0"/>
        <v>51060</v>
      </c>
    </row>
    <row r="13" spans="1:12" ht="15">
      <c r="A13" s="4" t="s">
        <v>15</v>
      </c>
      <c r="B13" s="9">
        <v>72260</v>
      </c>
      <c r="C13" s="9">
        <v>54194</v>
      </c>
      <c r="D13" s="5"/>
      <c r="E13" s="9">
        <v>2889</v>
      </c>
      <c r="F13" s="9">
        <v>15177</v>
      </c>
      <c r="G13" s="9">
        <v>43825</v>
      </c>
      <c r="H13" s="9">
        <v>12336</v>
      </c>
      <c r="I13" s="9">
        <v>38191</v>
      </c>
      <c r="J13" s="9">
        <v>19315</v>
      </c>
      <c r="K13" s="9">
        <v>41223</v>
      </c>
      <c r="L13">
        <f t="shared" si="0"/>
        <v>72260</v>
      </c>
    </row>
    <row r="14" spans="1:12" ht="15">
      <c r="A14" s="4" t="s">
        <v>16</v>
      </c>
      <c r="B14" s="9">
        <v>69004</v>
      </c>
      <c r="C14" s="9">
        <v>51508</v>
      </c>
      <c r="D14" s="5"/>
      <c r="E14" s="9">
        <v>2862</v>
      </c>
      <c r="F14" s="9">
        <v>14634</v>
      </c>
      <c r="G14" s="9">
        <v>42104</v>
      </c>
      <c r="H14" s="9">
        <v>11345</v>
      </c>
      <c r="I14" s="9">
        <v>34739</v>
      </c>
      <c r="J14" s="9">
        <v>17661</v>
      </c>
      <c r="K14" s="9">
        <v>51185</v>
      </c>
      <c r="L14">
        <f t="shared" si="0"/>
        <v>69004</v>
      </c>
    </row>
    <row r="15" spans="1:12" ht="15">
      <c r="A15" s="4" t="s">
        <v>17</v>
      </c>
      <c r="B15" s="9">
        <v>27187</v>
      </c>
      <c r="C15" s="9">
        <v>20278</v>
      </c>
      <c r="D15" s="5"/>
      <c r="E15" s="9">
        <v>1137</v>
      </c>
      <c r="F15" s="9">
        <v>5772</v>
      </c>
      <c r="G15" s="9">
        <v>16703</v>
      </c>
      <c r="H15" s="9">
        <v>4345</v>
      </c>
      <c r="I15" s="9">
        <v>14075</v>
      </c>
      <c r="J15" s="9">
        <v>7286</v>
      </c>
      <c r="K15" s="9">
        <v>21914</v>
      </c>
      <c r="L15">
        <f t="shared" si="0"/>
        <v>27187</v>
      </c>
    </row>
    <row r="16" spans="1:12" ht="15">
      <c r="A16" s="4" t="s">
        <v>18</v>
      </c>
      <c r="B16" s="9">
        <v>36023</v>
      </c>
      <c r="C16" s="9">
        <v>27430</v>
      </c>
      <c r="D16" s="5"/>
      <c r="E16" s="9">
        <v>1437</v>
      </c>
      <c r="F16" s="9">
        <v>7156</v>
      </c>
      <c r="G16" s="9">
        <v>21987</v>
      </c>
      <c r="H16" s="9">
        <v>6420</v>
      </c>
      <c r="I16" s="9">
        <v>19511</v>
      </c>
      <c r="J16" s="9">
        <v>9923</v>
      </c>
      <c r="K16" s="9">
        <v>15317</v>
      </c>
      <c r="L16">
        <f t="shared" si="0"/>
        <v>36023</v>
      </c>
    </row>
    <row r="17" spans="1:12" ht="15">
      <c r="A17" s="4" t="s">
        <v>21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>
        <f t="shared" si="0"/>
        <v>0</v>
      </c>
    </row>
    <row r="18" spans="1:12" ht="15">
      <c r="A18" s="4" t="s">
        <v>19</v>
      </c>
      <c r="B18">
        <v>264835</v>
      </c>
      <c r="C18">
        <v>211302</v>
      </c>
      <c r="D18" s="5"/>
      <c r="E18">
        <v>9016</v>
      </c>
      <c r="F18">
        <v>44517</v>
      </c>
      <c r="G18">
        <v>167213</v>
      </c>
      <c r="H18">
        <v>50241</v>
      </c>
      <c r="I18">
        <v>145984</v>
      </c>
      <c r="J18">
        <v>76695</v>
      </c>
      <c r="K18">
        <v>25737</v>
      </c>
      <c r="L18">
        <f t="shared" si="0"/>
        <v>264835</v>
      </c>
    </row>
    <row r="19" spans="1:12" ht="15">
      <c r="A19" s="4" t="s">
        <v>22</v>
      </c>
      <c r="B19" s="6">
        <v>858997</v>
      </c>
      <c r="C19" s="6">
        <v>657356</v>
      </c>
      <c r="D19" s="5"/>
      <c r="E19" s="6">
        <v>33940</v>
      </c>
      <c r="F19" s="6">
        <v>167701</v>
      </c>
      <c r="G19" s="6">
        <v>532372</v>
      </c>
      <c r="H19" s="6">
        <v>148109</v>
      </c>
      <c r="I19" s="6">
        <v>457750</v>
      </c>
      <c r="J19" s="6">
        <v>237567</v>
      </c>
      <c r="K19" s="6">
        <v>393332</v>
      </c>
      <c r="L19">
        <f t="shared" si="0"/>
        <v>858997</v>
      </c>
    </row>
    <row r="20" spans="1:11" ht="15">
      <c r="A20" s="11" t="s">
        <v>42</v>
      </c>
      <c r="B20">
        <f>SUM(B5:B18)</f>
        <v>858946</v>
      </c>
      <c r="C20">
        <f aca="true" t="shared" si="1" ref="C20:K20">SUM(C5:C18)</f>
        <v>656830</v>
      </c>
      <c r="D20">
        <f t="shared" si="1"/>
        <v>0</v>
      </c>
      <c r="E20">
        <f t="shared" si="1"/>
        <v>33278</v>
      </c>
      <c r="F20">
        <f t="shared" si="1"/>
        <v>168838</v>
      </c>
      <c r="G20">
        <f t="shared" si="1"/>
        <v>529382</v>
      </c>
      <c r="H20">
        <f t="shared" si="1"/>
        <v>150031</v>
      </c>
      <c r="I20">
        <f t="shared" si="1"/>
        <v>457740</v>
      </c>
      <c r="J20">
        <f t="shared" si="1"/>
        <v>235366</v>
      </c>
      <c r="K20">
        <f t="shared" si="1"/>
        <v>393840</v>
      </c>
    </row>
    <row r="21" spans="1:11" ht="15">
      <c r="A21" s="10" t="s">
        <v>41</v>
      </c>
      <c r="B21">
        <f>B19-B20</f>
        <v>51</v>
      </c>
      <c r="C21">
        <f aca="true" t="shared" si="2" ref="C21:K21">C19-C20</f>
        <v>526</v>
      </c>
      <c r="D21">
        <f t="shared" si="2"/>
        <v>0</v>
      </c>
      <c r="E21">
        <f t="shared" si="2"/>
        <v>662</v>
      </c>
      <c r="F21">
        <f t="shared" si="2"/>
        <v>-1137</v>
      </c>
      <c r="G21">
        <f t="shared" si="2"/>
        <v>2990</v>
      </c>
      <c r="H21">
        <f t="shared" si="2"/>
        <v>-1922</v>
      </c>
      <c r="I21">
        <f t="shared" si="2"/>
        <v>10</v>
      </c>
      <c r="J21">
        <f t="shared" si="2"/>
        <v>2201</v>
      </c>
      <c r="K21">
        <f t="shared" si="2"/>
        <v>-508</v>
      </c>
    </row>
    <row r="23" ht="15">
      <c r="B23">
        <v>858946</v>
      </c>
    </row>
    <row r="34" spans="2:17" ht="15">
      <c r="B34" t="s">
        <v>48</v>
      </c>
      <c r="E34" t="s">
        <v>49</v>
      </c>
      <c r="H34" t="s">
        <v>50</v>
      </c>
      <c r="K34" t="s">
        <v>51</v>
      </c>
      <c r="N34" t="s">
        <v>52</v>
      </c>
      <c r="Q34" t="s">
        <v>53</v>
      </c>
    </row>
    <row r="35" spans="2:18" ht="15">
      <c r="B35" t="s">
        <v>27</v>
      </c>
      <c r="C35">
        <v>72260</v>
      </c>
      <c r="E35" t="s">
        <v>27</v>
      </c>
      <c r="F35">
        <v>69004</v>
      </c>
      <c r="H35" t="s">
        <v>27</v>
      </c>
      <c r="I35">
        <v>36023</v>
      </c>
      <c r="K35" t="s">
        <v>27</v>
      </c>
      <c r="L35">
        <v>57369</v>
      </c>
      <c r="N35" t="s">
        <v>27</v>
      </c>
      <c r="O35">
        <v>58203</v>
      </c>
      <c r="Q35" t="s">
        <v>27</v>
      </c>
      <c r="R35">
        <v>264835</v>
      </c>
    </row>
    <row r="36" spans="2:18" ht="15">
      <c r="B36" t="s">
        <v>28</v>
      </c>
      <c r="C36">
        <v>54194</v>
      </c>
      <c r="E36" t="s">
        <v>28</v>
      </c>
      <c r="F36">
        <v>51508</v>
      </c>
      <c r="H36" t="s">
        <v>28</v>
      </c>
      <c r="I36">
        <v>27430</v>
      </c>
      <c r="K36" t="s">
        <v>28</v>
      </c>
      <c r="L36">
        <v>43241</v>
      </c>
      <c r="N36" t="s">
        <v>28</v>
      </c>
      <c r="O36">
        <v>44751</v>
      </c>
      <c r="Q36" t="s">
        <v>28</v>
      </c>
      <c r="R36">
        <v>211302</v>
      </c>
    </row>
    <row r="37" spans="2:18" ht="15">
      <c r="B37" t="s">
        <v>29</v>
      </c>
      <c r="C37">
        <v>2889</v>
      </c>
      <c r="E37" t="s">
        <v>29</v>
      </c>
      <c r="F37">
        <v>2862</v>
      </c>
      <c r="H37" t="s">
        <v>29</v>
      </c>
      <c r="I37">
        <v>1437</v>
      </c>
      <c r="K37" t="s">
        <v>29</v>
      </c>
      <c r="L37">
        <v>2270</v>
      </c>
      <c r="N37" t="s">
        <v>29</v>
      </c>
      <c r="O37">
        <v>2251</v>
      </c>
      <c r="Q37" t="s">
        <v>29</v>
      </c>
      <c r="R37">
        <v>9016</v>
      </c>
    </row>
    <row r="38" spans="2:18" ht="15">
      <c r="B38" t="s">
        <v>30</v>
      </c>
      <c r="C38">
        <v>15177</v>
      </c>
      <c r="E38" t="s">
        <v>30</v>
      </c>
      <c r="F38">
        <v>14634</v>
      </c>
      <c r="H38" t="s">
        <v>30</v>
      </c>
      <c r="I38">
        <v>7156</v>
      </c>
      <c r="K38" t="s">
        <v>30</v>
      </c>
      <c r="L38">
        <v>11858</v>
      </c>
      <c r="N38" t="s">
        <v>30</v>
      </c>
      <c r="O38">
        <v>11201</v>
      </c>
      <c r="Q38" t="s">
        <v>30</v>
      </c>
      <c r="R38">
        <v>44517</v>
      </c>
    </row>
    <row r="39" spans="2:18" ht="15">
      <c r="B39" t="s">
        <v>31</v>
      </c>
      <c r="C39">
        <v>43825</v>
      </c>
      <c r="E39" t="s">
        <v>31</v>
      </c>
      <c r="F39">
        <v>42104</v>
      </c>
      <c r="H39" t="s">
        <v>31</v>
      </c>
      <c r="I39">
        <v>21987</v>
      </c>
      <c r="K39" t="s">
        <v>31</v>
      </c>
      <c r="L39">
        <v>34492</v>
      </c>
      <c r="N39" t="s">
        <v>31</v>
      </c>
      <c r="O39">
        <v>35126</v>
      </c>
      <c r="Q39" t="s">
        <v>31</v>
      </c>
      <c r="R39">
        <v>167213</v>
      </c>
    </row>
    <row r="40" spans="2:18" ht="15">
      <c r="B40" t="s">
        <v>32</v>
      </c>
      <c r="C40">
        <v>22100</v>
      </c>
      <c r="E40" t="s">
        <v>32</v>
      </c>
      <c r="F40">
        <v>22326</v>
      </c>
      <c r="H40" t="s">
        <v>32</v>
      </c>
      <c r="I40">
        <v>10807</v>
      </c>
      <c r="K40" t="s">
        <v>32</v>
      </c>
      <c r="L40">
        <v>17732</v>
      </c>
      <c r="N40" t="s">
        <v>32</v>
      </c>
      <c r="O40">
        <v>17301</v>
      </c>
      <c r="Q40" t="s">
        <v>32</v>
      </c>
      <c r="R40">
        <v>79775</v>
      </c>
    </row>
    <row r="41" spans="2:18" ht="15">
      <c r="B41" t="s">
        <v>33</v>
      </c>
      <c r="C41">
        <v>21725</v>
      </c>
      <c r="E41" t="s">
        <v>33</v>
      </c>
      <c r="F41">
        <v>19778</v>
      </c>
      <c r="H41" t="s">
        <v>33</v>
      </c>
      <c r="I41">
        <v>11180</v>
      </c>
      <c r="K41" t="s">
        <v>33</v>
      </c>
      <c r="L41">
        <v>16760</v>
      </c>
      <c r="N41" t="s">
        <v>33</v>
      </c>
      <c r="O41">
        <v>17825</v>
      </c>
      <c r="Q41" t="s">
        <v>33</v>
      </c>
      <c r="R41">
        <v>87438</v>
      </c>
    </row>
    <row r="42" spans="2:18" ht="15">
      <c r="B42" t="s">
        <v>34</v>
      </c>
      <c r="C42">
        <v>12336</v>
      </c>
      <c r="E42" t="s">
        <v>34</v>
      </c>
      <c r="F42">
        <v>11345</v>
      </c>
      <c r="H42" t="s">
        <v>34</v>
      </c>
      <c r="I42">
        <v>6420</v>
      </c>
      <c r="K42" t="s">
        <v>34</v>
      </c>
      <c r="L42">
        <v>10288</v>
      </c>
      <c r="N42" t="s">
        <v>34</v>
      </c>
      <c r="O42">
        <v>11163</v>
      </c>
      <c r="Q42" t="s">
        <v>34</v>
      </c>
      <c r="R42">
        <v>50241</v>
      </c>
    </row>
    <row r="43" spans="2:18" ht="15">
      <c r="B43" t="s">
        <v>35</v>
      </c>
      <c r="C43">
        <v>3772</v>
      </c>
      <c r="E43" t="s">
        <v>35</v>
      </c>
      <c r="F43">
        <v>3715</v>
      </c>
      <c r="H43" t="s">
        <v>35</v>
      </c>
      <c r="I43">
        <v>1893</v>
      </c>
      <c r="K43" t="s">
        <v>35</v>
      </c>
      <c r="L43">
        <v>3226</v>
      </c>
      <c r="N43" t="s">
        <v>35</v>
      </c>
      <c r="O43">
        <v>3272</v>
      </c>
      <c r="Q43" t="s">
        <v>35</v>
      </c>
      <c r="R43">
        <v>14909</v>
      </c>
    </row>
    <row r="44" spans="2:18" ht="15">
      <c r="B44" t="s">
        <v>36</v>
      </c>
      <c r="C44">
        <v>8564</v>
      </c>
      <c r="E44" t="s">
        <v>36</v>
      </c>
      <c r="F44">
        <v>7630</v>
      </c>
      <c r="H44" t="s">
        <v>36</v>
      </c>
      <c r="I44">
        <v>4527</v>
      </c>
      <c r="K44" t="s">
        <v>36</v>
      </c>
      <c r="L44">
        <v>7062</v>
      </c>
      <c r="N44" t="s">
        <v>36</v>
      </c>
      <c r="O44">
        <v>7891</v>
      </c>
      <c r="Q44" t="s">
        <v>36</v>
      </c>
      <c r="R44">
        <v>35332</v>
      </c>
    </row>
    <row r="45" spans="2:18" ht="15">
      <c r="B45" t="s">
        <v>3</v>
      </c>
      <c r="C45">
        <v>38191</v>
      </c>
      <c r="E45" t="s">
        <v>3</v>
      </c>
      <c r="F45">
        <v>34739</v>
      </c>
      <c r="H45" t="s">
        <v>3</v>
      </c>
      <c r="I45">
        <v>19511</v>
      </c>
      <c r="K45" t="s">
        <v>3</v>
      </c>
      <c r="L45">
        <v>29849</v>
      </c>
      <c r="N45" t="s">
        <v>3</v>
      </c>
      <c r="O45">
        <v>31533</v>
      </c>
      <c r="Q45" t="s">
        <v>3</v>
      </c>
      <c r="R45">
        <v>145984</v>
      </c>
    </row>
    <row r="46" spans="2:18" ht="15">
      <c r="B46" t="s">
        <v>37</v>
      </c>
      <c r="C46">
        <v>19315</v>
      </c>
      <c r="E46" t="s">
        <v>37</v>
      </c>
      <c r="F46">
        <v>17661</v>
      </c>
      <c r="H46" t="s">
        <v>37</v>
      </c>
      <c r="I46">
        <v>9923</v>
      </c>
      <c r="K46" t="s">
        <v>37</v>
      </c>
      <c r="L46">
        <v>14819</v>
      </c>
      <c r="N46" t="s">
        <v>37</v>
      </c>
      <c r="O46">
        <v>15599</v>
      </c>
      <c r="Q46" t="s">
        <v>37</v>
      </c>
      <c r="R46">
        <v>76695</v>
      </c>
    </row>
    <row r="47" spans="2:18" ht="15">
      <c r="B47" t="s">
        <v>38</v>
      </c>
      <c r="C47">
        <v>41223</v>
      </c>
      <c r="E47" t="s">
        <v>38</v>
      </c>
      <c r="F47">
        <v>51185</v>
      </c>
      <c r="H47" t="s">
        <v>38</v>
      </c>
      <c r="I47">
        <v>15317</v>
      </c>
      <c r="K47" t="s">
        <v>38</v>
      </c>
      <c r="L47">
        <v>20206</v>
      </c>
      <c r="N47" t="s">
        <v>38</v>
      </c>
      <c r="O47">
        <v>0</v>
      </c>
      <c r="Q47" t="s">
        <v>38</v>
      </c>
      <c r="R47">
        <v>25737</v>
      </c>
    </row>
    <row r="50" spans="4:22" ht="15">
      <c r="D50" s="51" t="s">
        <v>39</v>
      </c>
      <c r="E50" s="51"/>
      <c r="G50" s="51" t="s">
        <v>40</v>
      </c>
      <c r="H50" s="51"/>
      <c r="J50" t="s">
        <v>43</v>
      </c>
      <c r="M50" t="s">
        <v>44</v>
      </c>
      <c r="P50" t="s">
        <v>45</v>
      </c>
      <c r="S50" t="s">
        <v>46</v>
      </c>
      <c r="V50" t="s">
        <v>47</v>
      </c>
    </row>
    <row r="51" spans="1:23" ht="15">
      <c r="A51" s="9" t="s">
        <v>27</v>
      </c>
      <c r="B51" s="9">
        <v>858997</v>
      </c>
      <c r="D51" t="s">
        <v>27</v>
      </c>
      <c r="E51">
        <v>61518</v>
      </c>
      <c r="G51" t="s">
        <v>27</v>
      </c>
      <c r="H51">
        <v>49236</v>
      </c>
      <c r="J51" t="s">
        <v>27</v>
      </c>
      <c r="K51">
        <v>28485</v>
      </c>
      <c r="M51" t="s">
        <v>27</v>
      </c>
      <c r="N51">
        <v>38327</v>
      </c>
      <c r="P51" t="s">
        <v>27</v>
      </c>
      <c r="Q51">
        <v>45439</v>
      </c>
      <c r="S51" t="s">
        <v>27</v>
      </c>
      <c r="T51">
        <v>27187</v>
      </c>
      <c r="V51" t="s">
        <v>27</v>
      </c>
      <c r="W51">
        <v>51060</v>
      </c>
    </row>
    <row r="52" spans="1:23" ht="15">
      <c r="A52" s="9" t="s">
        <v>28</v>
      </c>
      <c r="B52" s="9">
        <v>657356</v>
      </c>
      <c r="D52" t="s">
        <v>28</v>
      </c>
      <c r="E52">
        <v>45441</v>
      </c>
      <c r="G52" t="s">
        <v>28</v>
      </c>
      <c r="H52">
        <v>36764</v>
      </c>
      <c r="J52" t="s">
        <v>28</v>
      </c>
      <c r="K52">
        <v>21053</v>
      </c>
      <c r="M52" t="s">
        <v>28</v>
      </c>
      <c r="N52">
        <v>28965</v>
      </c>
      <c r="P52" t="s">
        <v>28</v>
      </c>
      <c r="Q52">
        <v>33665</v>
      </c>
      <c r="S52" t="s">
        <v>28</v>
      </c>
      <c r="T52">
        <v>20278</v>
      </c>
      <c r="V52" t="s">
        <v>28</v>
      </c>
      <c r="W52">
        <v>38238</v>
      </c>
    </row>
    <row r="53" spans="1:23" ht="15">
      <c r="A53" s="9" t="s">
        <v>29</v>
      </c>
      <c r="B53" s="9">
        <v>33940</v>
      </c>
      <c r="D53" t="s">
        <v>29</v>
      </c>
      <c r="E53">
        <v>2569</v>
      </c>
      <c r="G53" t="s">
        <v>29</v>
      </c>
      <c r="H53">
        <v>2034</v>
      </c>
      <c r="J53" t="s">
        <v>29</v>
      </c>
      <c r="K53">
        <v>1193</v>
      </c>
      <c r="M53" t="s">
        <v>29</v>
      </c>
      <c r="N53">
        <v>1572</v>
      </c>
      <c r="P53" t="s">
        <v>29</v>
      </c>
      <c r="Q53">
        <v>1975</v>
      </c>
      <c r="S53" t="s">
        <v>29</v>
      </c>
      <c r="T53">
        <v>1137</v>
      </c>
      <c r="V53" t="s">
        <v>29</v>
      </c>
      <c r="W53">
        <v>2073</v>
      </c>
    </row>
    <row r="54" spans="1:23" ht="15">
      <c r="A54" s="9" t="s">
        <v>30</v>
      </c>
      <c r="B54" s="9">
        <v>167701</v>
      </c>
      <c r="D54" t="s">
        <v>30</v>
      </c>
      <c r="E54">
        <v>13508</v>
      </c>
      <c r="G54" t="s">
        <v>30</v>
      </c>
      <c r="H54">
        <v>10438</v>
      </c>
      <c r="J54" t="s">
        <v>30</v>
      </c>
      <c r="K54">
        <v>6239</v>
      </c>
      <c r="M54" t="s">
        <v>30</v>
      </c>
      <c r="N54">
        <v>7790</v>
      </c>
      <c r="P54" t="s">
        <v>30</v>
      </c>
      <c r="Q54">
        <v>9799</v>
      </c>
      <c r="S54" t="s">
        <v>30</v>
      </c>
      <c r="T54">
        <v>5772</v>
      </c>
      <c r="V54" t="s">
        <v>30</v>
      </c>
      <c r="W54">
        <v>10749</v>
      </c>
    </row>
    <row r="55" spans="1:23" ht="15">
      <c r="A55" s="9" t="s">
        <v>31</v>
      </c>
      <c r="B55" s="9">
        <v>532372</v>
      </c>
      <c r="D55" t="s">
        <v>31</v>
      </c>
      <c r="E55">
        <v>37715</v>
      </c>
      <c r="G55" t="s">
        <v>31</v>
      </c>
      <c r="H55">
        <v>30188</v>
      </c>
      <c r="J55" t="s">
        <v>31</v>
      </c>
      <c r="K55">
        <v>17550</v>
      </c>
      <c r="M55" t="s">
        <v>31</v>
      </c>
      <c r="N55">
        <v>23234</v>
      </c>
      <c r="P55" t="s">
        <v>31</v>
      </c>
      <c r="Q55">
        <v>28184</v>
      </c>
      <c r="S55" t="s">
        <v>31</v>
      </c>
      <c r="T55">
        <v>16703</v>
      </c>
      <c r="V55" t="s">
        <v>31</v>
      </c>
      <c r="W55">
        <v>31061</v>
      </c>
    </row>
    <row r="56" spans="1:23" ht="15">
      <c r="A56" s="9" t="s">
        <v>32</v>
      </c>
      <c r="B56" s="9">
        <v>265013</v>
      </c>
      <c r="D56" t="s">
        <v>32</v>
      </c>
      <c r="E56">
        <v>19274</v>
      </c>
      <c r="G56" t="s">
        <v>32</v>
      </c>
      <c r="H56">
        <v>15439</v>
      </c>
      <c r="J56" t="s">
        <v>32</v>
      </c>
      <c r="K56">
        <v>8963</v>
      </c>
      <c r="M56" t="s">
        <v>32</v>
      </c>
      <c r="N56">
        <v>11323</v>
      </c>
      <c r="P56" t="s">
        <v>32</v>
      </c>
      <c r="Q56">
        <v>14300</v>
      </c>
      <c r="S56" t="s">
        <v>32</v>
      </c>
      <c r="T56">
        <v>8578</v>
      </c>
      <c r="V56" t="s">
        <v>32</v>
      </c>
      <c r="W56">
        <v>15874</v>
      </c>
    </row>
    <row r="57" spans="1:23" ht="15">
      <c r="A57" s="9" t="s">
        <v>33</v>
      </c>
      <c r="B57" s="9">
        <v>267359</v>
      </c>
      <c r="D57" t="s">
        <v>33</v>
      </c>
      <c r="E57">
        <v>18441</v>
      </c>
      <c r="G57" t="s">
        <v>33</v>
      </c>
      <c r="H57">
        <v>14749</v>
      </c>
      <c r="J57" t="s">
        <v>33</v>
      </c>
      <c r="K57">
        <v>8587</v>
      </c>
      <c r="M57" t="s">
        <v>33</v>
      </c>
      <c r="N57">
        <v>11911</v>
      </c>
      <c r="P57" t="s">
        <v>33</v>
      </c>
      <c r="Q57">
        <v>13884</v>
      </c>
      <c r="S57" t="s">
        <v>33</v>
      </c>
      <c r="T57">
        <v>8125</v>
      </c>
      <c r="V57" t="s">
        <v>33</v>
      </c>
      <c r="W57">
        <v>15187</v>
      </c>
    </row>
    <row r="58" spans="1:23" ht="15">
      <c r="A58" s="9" t="s">
        <v>34</v>
      </c>
      <c r="B58" s="9">
        <v>148109</v>
      </c>
      <c r="D58" t="s">
        <v>34</v>
      </c>
      <c r="E58">
        <v>9454</v>
      </c>
      <c r="G58" t="s">
        <v>34</v>
      </c>
      <c r="H58">
        <v>7952</v>
      </c>
      <c r="J58" t="s">
        <v>34</v>
      </c>
      <c r="K58">
        <v>4306</v>
      </c>
      <c r="M58" t="s">
        <v>34</v>
      </c>
      <c r="N58">
        <v>6778</v>
      </c>
      <c r="P58" t="s">
        <v>34</v>
      </c>
      <c r="Q58">
        <v>6818</v>
      </c>
      <c r="S58" t="s">
        <v>34</v>
      </c>
      <c r="T58">
        <v>4345</v>
      </c>
      <c r="V58" t="s">
        <v>34</v>
      </c>
      <c r="W58">
        <v>8585</v>
      </c>
    </row>
    <row r="59" spans="1:23" ht="15">
      <c r="A59" s="9" t="s">
        <v>35</v>
      </c>
      <c r="B59" s="9">
        <v>45041</v>
      </c>
      <c r="D59" t="s">
        <v>35</v>
      </c>
      <c r="E59">
        <v>3002</v>
      </c>
      <c r="G59" t="s">
        <v>35</v>
      </c>
      <c r="H59">
        <v>2487</v>
      </c>
      <c r="J59" t="s">
        <v>35</v>
      </c>
      <c r="K59">
        <v>1361</v>
      </c>
      <c r="M59" t="s">
        <v>35</v>
      </c>
      <c r="N59">
        <v>1919</v>
      </c>
      <c r="P59" t="s">
        <v>35</v>
      </c>
      <c r="Q59">
        <v>2093</v>
      </c>
      <c r="S59" t="s">
        <v>35</v>
      </c>
      <c r="T59">
        <v>1370</v>
      </c>
      <c r="V59" t="s">
        <v>35</v>
      </c>
      <c r="W59">
        <v>2650</v>
      </c>
    </row>
    <row r="60" spans="1:23" ht="15">
      <c r="A60" s="9" t="s">
        <v>36</v>
      </c>
      <c r="B60" s="9">
        <v>103068</v>
      </c>
      <c r="D60" t="s">
        <v>36</v>
      </c>
      <c r="E60">
        <v>6452</v>
      </c>
      <c r="G60" t="s">
        <v>36</v>
      </c>
      <c r="H60">
        <v>5465</v>
      </c>
      <c r="J60" t="s">
        <v>36</v>
      </c>
      <c r="K60">
        <v>2945</v>
      </c>
      <c r="M60" t="s">
        <v>36</v>
      </c>
      <c r="N60">
        <v>4859</v>
      </c>
      <c r="P60" t="s">
        <v>36</v>
      </c>
      <c r="Q60">
        <v>4725</v>
      </c>
      <c r="S60" t="s">
        <v>36</v>
      </c>
      <c r="T60">
        <v>2975</v>
      </c>
      <c r="V60" t="s">
        <v>36</v>
      </c>
      <c r="W60">
        <v>5935</v>
      </c>
    </row>
    <row r="61" spans="1:23" ht="15">
      <c r="A61" s="9" t="s">
        <v>3</v>
      </c>
      <c r="B61" s="9">
        <v>457750</v>
      </c>
      <c r="D61" t="s">
        <v>3</v>
      </c>
      <c r="E61">
        <v>31983</v>
      </c>
      <c r="G61" t="s">
        <v>3</v>
      </c>
      <c r="H61">
        <v>25692</v>
      </c>
      <c r="J61" t="s">
        <v>3</v>
      </c>
      <c r="K61">
        <v>14774</v>
      </c>
      <c r="M61" t="s">
        <v>3</v>
      </c>
      <c r="N61">
        <v>20952</v>
      </c>
      <c r="P61" t="s">
        <v>3</v>
      </c>
      <c r="Q61">
        <v>23757</v>
      </c>
      <c r="S61" t="s">
        <v>3</v>
      </c>
      <c r="T61">
        <v>14075</v>
      </c>
      <c r="V61" t="s">
        <v>3</v>
      </c>
      <c r="W61">
        <v>26700</v>
      </c>
    </row>
    <row r="62" spans="1:23" ht="15">
      <c r="A62" s="9" t="s">
        <v>37</v>
      </c>
      <c r="B62" s="9">
        <v>237567</v>
      </c>
      <c r="D62" t="s">
        <v>37</v>
      </c>
      <c r="E62">
        <v>16575</v>
      </c>
      <c r="G62" t="s">
        <v>37</v>
      </c>
      <c r="H62">
        <v>13204</v>
      </c>
      <c r="J62" t="s">
        <v>37</v>
      </c>
      <c r="K62">
        <v>7733</v>
      </c>
      <c r="M62" t="s">
        <v>37</v>
      </c>
      <c r="N62">
        <v>10547</v>
      </c>
      <c r="P62" t="s">
        <v>37</v>
      </c>
      <c r="Q62">
        <v>12491</v>
      </c>
      <c r="S62" t="s">
        <v>37</v>
      </c>
      <c r="T62">
        <v>7286</v>
      </c>
      <c r="V62" t="s">
        <v>37</v>
      </c>
      <c r="W62">
        <v>13518</v>
      </c>
    </row>
    <row r="63" spans="1:23" ht="15">
      <c r="A63" s="9" t="s">
        <v>38</v>
      </c>
      <c r="B63" s="9">
        <v>393332</v>
      </c>
      <c r="D63" t="s">
        <v>38</v>
      </c>
      <c r="E63">
        <v>61518</v>
      </c>
      <c r="G63" t="s">
        <v>38</v>
      </c>
      <c r="H63">
        <v>39316</v>
      </c>
      <c r="J63" t="s">
        <v>38</v>
      </c>
      <c r="K63">
        <v>28485</v>
      </c>
      <c r="M63" t="s">
        <v>38</v>
      </c>
      <c r="N63">
        <v>11769</v>
      </c>
      <c r="P63" t="s">
        <v>38</v>
      </c>
      <c r="Q63">
        <v>45439</v>
      </c>
      <c r="S63" t="s">
        <v>38</v>
      </c>
      <c r="T63">
        <v>21914</v>
      </c>
      <c r="V63" t="s">
        <v>38</v>
      </c>
      <c r="W63">
        <v>31731</v>
      </c>
    </row>
  </sheetData>
  <sheetProtection/>
  <mergeCells count="10">
    <mergeCell ref="D50:E50"/>
    <mergeCell ref="G50:H50"/>
    <mergeCell ref="A1:K1"/>
    <mergeCell ref="A3:A4"/>
    <mergeCell ref="G3:G4"/>
    <mergeCell ref="H3:H4"/>
    <mergeCell ref="I3:I4"/>
    <mergeCell ref="J3:J4"/>
    <mergeCell ref="K3:K4"/>
    <mergeCell ref="B3:F3"/>
  </mergeCells>
  <printOptions/>
  <pageMargins left="0.32" right="0.19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4"/>
  <sheetViews>
    <sheetView tabSelected="1" zoomScale="90" zoomScaleNormal="90" zoomScaleSheetLayoutView="90" zoomScalePageLayoutView="0" workbookViewId="0" topLeftCell="A1">
      <pane xSplit="2" ySplit="5" topLeftCell="C2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1" sqref="E1:E16384"/>
    </sheetView>
  </sheetViews>
  <sheetFormatPr defaultColWidth="9.140625" defaultRowHeight="15"/>
  <cols>
    <col min="1" max="1" width="27.7109375" style="19" hidden="1" customWidth="1"/>
    <col min="2" max="2" width="29.00390625" style="19" customWidth="1"/>
    <col min="3" max="4" width="12.7109375" style="19" customWidth="1"/>
    <col min="5" max="5" width="11.8515625" style="20" customWidth="1"/>
    <col min="6" max="16384" width="9.140625" style="19" customWidth="1"/>
  </cols>
  <sheetData>
    <row r="2" spans="1:5" ht="18" customHeight="1">
      <c r="A2" s="21"/>
      <c r="B2" s="58" t="s">
        <v>82</v>
      </c>
      <c r="C2" s="58"/>
      <c r="D2" s="58"/>
      <c r="E2" s="22"/>
    </row>
    <row r="3" spans="1:5" ht="12.75">
      <c r="A3" s="21"/>
      <c r="B3" s="21"/>
      <c r="C3" s="21"/>
      <c r="D3" s="21"/>
      <c r="E3" s="22"/>
    </row>
    <row r="4" spans="1:5" ht="47.25" customHeight="1">
      <c r="A4" s="23" t="s">
        <v>55</v>
      </c>
      <c r="B4" s="59" t="s">
        <v>55</v>
      </c>
      <c r="C4" s="24" t="s">
        <v>54</v>
      </c>
      <c r="D4" s="25" t="s">
        <v>56</v>
      </c>
      <c r="E4" s="26"/>
    </row>
    <row r="5" spans="1:5" ht="16.5" customHeight="1">
      <c r="A5" s="23"/>
      <c r="B5" s="59"/>
      <c r="C5" s="24" t="s">
        <v>65</v>
      </c>
      <c r="D5" s="24" t="s">
        <v>65</v>
      </c>
      <c r="E5" s="27"/>
    </row>
    <row r="6" spans="1:5" ht="16.5" customHeight="1">
      <c r="A6" s="28" t="s">
        <v>64</v>
      </c>
      <c r="B6" s="17" t="s">
        <v>64</v>
      </c>
      <c r="C6" s="40">
        <f>SUM(C7:C26)</f>
        <v>0</v>
      </c>
      <c r="D6" s="40">
        <v>1123</v>
      </c>
      <c r="E6" s="29"/>
    </row>
    <row r="7" spans="1:5" ht="16.5" customHeight="1">
      <c r="A7" s="30" t="s">
        <v>57</v>
      </c>
      <c r="B7" s="13" t="s">
        <v>66</v>
      </c>
      <c r="C7" s="41"/>
      <c r="D7" s="42">
        <v>167</v>
      </c>
      <c r="E7" s="31"/>
    </row>
    <row r="8" spans="1:5" ht="16.5" customHeight="1">
      <c r="A8" s="32" t="s">
        <v>59</v>
      </c>
      <c r="B8" s="13" t="s">
        <v>67</v>
      </c>
      <c r="C8" s="41"/>
      <c r="D8" s="42">
        <v>150</v>
      </c>
      <c r="E8" s="31"/>
    </row>
    <row r="9" spans="1:5" ht="16.5" customHeight="1">
      <c r="A9" s="33" t="s">
        <v>60</v>
      </c>
      <c r="B9" s="13">
        <v>36</v>
      </c>
      <c r="C9" s="41"/>
      <c r="D9" s="42">
        <v>51</v>
      </c>
      <c r="E9" s="31"/>
    </row>
    <row r="10" spans="1:5" ht="16.5" customHeight="1">
      <c r="A10" s="33" t="s">
        <v>83</v>
      </c>
      <c r="B10" s="13">
        <v>39</v>
      </c>
      <c r="C10" s="41"/>
      <c r="D10" s="42">
        <v>50</v>
      </c>
      <c r="E10" s="31"/>
    </row>
    <row r="11" spans="1:5" ht="16.5" customHeight="1">
      <c r="A11" s="33"/>
      <c r="B11" s="13" t="s">
        <v>68</v>
      </c>
      <c r="C11" s="41"/>
      <c r="D11" s="42">
        <v>123</v>
      </c>
      <c r="E11" s="31"/>
    </row>
    <row r="12" spans="1:5" ht="16.5" customHeight="1">
      <c r="A12" s="33"/>
      <c r="B12" s="13" t="s">
        <v>69</v>
      </c>
      <c r="C12" s="41"/>
      <c r="D12" s="42">
        <v>128</v>
      </c>
      <c r="E12" s="31"/>
    </row>
    <row r="13" spans="1:5" ht="16.5" customHeight="1">
      <c r="A13" s="33"/>
      <c r="B13" s="13" t="s">
        <v>70</v>
      </c>
      <c r="C13" s="41"/>
      <c r="D13" s="42">
        <v>58</v>
      </c>
      <c r="E13" s="31"/>
    </row>
    <row r="14" spans="1:5" ht="16.5" customHeight="1">
      <c r="A14" s="33"/>
      <c r="B14" s="13">
        <v>45</v>
      </c>
      <c r="C14" s="41"/>
      <c r="D14" s="42">
        <v>21</v>
      </c>
      <c r="E14" s="31"/>
    </row>
    <row r="15" spans="1:5" ht="16.5" customHeight="1">
      <c r="A15" s="33"/>
      <c r="B15" s="13">
        <v>50.64</v>
      </c>
      <c r="C15" s="41"/>
      <c r="D15" s="42">
        <v>36</v>
      </c>
      <c r="E15" s="31"/>
    </row>
    <row r="16" spans="1:5" ht="16.5" customHeight="1">
      <c r="A16" s="33"/>
      <c r="B16" s="13" t="s">
        <v>71</v>
      </c>
      <c r="C16" s="41"/>
      <c r="D16" s="42">
        <v>59</v>
      </c>
      <c r="E16" s="31"/>
    </row>
    <row r="17" spans="1:5" ht="16.5" customHeight="1">
      <c r="A17" s="33"/>
      <c r="B17" s="13">
        <v>55</v>
      </c>
      <c r="C17" s="41"/>
      <c r="D17" s="42">
        <v>20</v>
      </c>
      <c r="E17" s="31"/>
    </row>
    <row r="18" spans="1:5" ht="16.5" customHeight="1">
      <c r="A18" s="33"/>
      <c r="B18" s="13">
        <v>60</v>
      </c>
      <c r="C18" s="41"/>
      <c r="D18" s="42">
        <v>18</v>
      </c>
      <c r="E18" s="31"/>
    </row>
    <row r="19" spans="1:5" ht="16.5" customHeight="1">
      <c r="A19" s="33"/>
      <c r="B19" s="14">
        <v>65.71</v>
      </c>
      <c r="C19" s="41"/>
      <c r="D19" s="42">
        <v>34</v>
      </c>
      <c r="E19" s="31"/>
    </row>
    <row r="20" spans="1:5" ht="16.5" customHeight="1">
      <c r="A20" s="33"/>
      <c r="B20" s="14" t="s">
        <v>72</v>
      </c>
      <c r="C20" s="41"/>
      <c r="D20" s="42">
        <v>61</v>
      </c>
      <c r="E20" s="31"/>
    </row>
    <row r="21" spans="1:5" ht="16.5" customHeight="1">
      <c r="A21" s="33"/>
      <c r="B21" s="14" t="s">
        <v>77</v>
      </c>
      <c r="C21" s="41"/>
      <c r="D21" s="42">
        <v>69</v>
      </c>
      <c r="E21" s="31"/>
    </row>
    <row r="22" spans="1:5" ht="16.5" customHeight="1">
      <c r="A22" s="33"/>
      <c r="B22" s="14">
        <v>68.74</v>
      </c>
      <c r="C22" s="41"/>
      <c r="D22" s="42">
        <v>32</v>
      </c>
      <c r="E22" s="31"/>
    </row>
    <row r="23" spans="1:5" ht="16.5" customHeight="1">
      <c r="A23" s="33" t="s">
        <v>84</v>
      </c>
      <c r="B23" s="14" t="s">
        <v>73</v>
      </c>
      <c r="C23" s="41"/>
      <c r="D23" s="42">
        <v>19</v>
      </c>
      <c r="E23" s="31"/>
    </row>
    <row r="24" spans="1:5" ht="16.5" customHeight="1">
      <c r="A24" s="33"/>
      <c r="B24" s="14" t="s">
        <v>74</v>
      </c>
      <c r="C24" s="41"/>
      <c r="D24" s="42">
        <v>12</v>
      </c>
      <c r="E24" s="31"/>
    </row>
    <row r="25" spans="1:5" ht="16.5" customHeight="1">
      <c r="A25" s="33">
        <v>51</v>
      </c>
      <c r="B25" s="14" t="s">
        <v>75</v>
      </c>
      <c r="C25" s="41"/>
      <c r="D25" s="42">
        <v>7</v>
      </c>
      <c r="E25" s="31"/>
    </row>
    <row r="26" spans="1:5" ht="16.5" customHeight="1">
      <c r="A26" s="34" t="s">
        <v>58</v>
      </c>
      <c r="B26" s="14" t="s">
        <v>76</v>
      </c>
      <c r="C26" s="43"/>
      <c r="D26" s="44">
        <v>8</v>
      </c>
      <c r="E26" s="31"/>
    </row>
    <row r="27" spans="1:5" s="36" customFormat="1" ht="16.5" customHeight="1">
      <c r="A27" s="35" t="s">
        <v>61</v>
      </c>
      <c r="B27" s="17" t="s">
        <v>58</v>
      </c>
      <c r="C27" s="45">
        <f>SUM(C28:C43)</f>
        <v>0</v>
      </c>
      <c r="D27" s="45">
        <v>1146</v>
      </c>
      <c r="E27" s="29"/>
    </row>
    <row r="28" spans="1:5" ht="16.5" customHeight="1">
      <c r="A28" s="32" t="s">
        <v>62</v>
      </c>
      <c r="B28" s="13" t="s">
        <v>66</v>
      </c>
      <c r="C28" s="41"/>
      <c r="D28" s="42">
        <v>184</v>
      </c>
      <c r="E28" s="31"/>
    </row>
    <row r="29" spans="1:5" ht="16.5" customHeight="1">
      <c r="A29" s="33" t="s">
        <v>85</v>
      </c>
      <c r="B29" s="13" t="s">
        <v>67</v>
      </c>
      <c r="C29" s="41"/>
      <c r="D29" s="42">
        <v>172</v>
      </c>
      <c r="E29" s="31"/>
    </row>
    <row r="30" spans="1:5" ht="16.5" customHeight="1">
      <c r="A30" s="33" t="s">
        <v>63</v>
      </c>
      <c r="B30" s="13">
        <v>36</v>
      </c>
      <c r="C30" s="41"/>
      <c r="D30" s="42">
        <v>67</v>
      </c>
      <c r="E30" s="31"/>
    </row>
    <row r="31" spans="1:5" ht="16.5" customHeight="1">
      <c r="A31" s="37">
        <v>72</v>
      </c>
      <c r="B31" s="13">
        <v>39</v>
      </c>
      <c r="C31" s="41"/>
      <c r="D31" s="46">
        <v>72</v>
      </c>
      <c r="E31" s="31"/>
    </row>
    <row r="32" spans="1:5" ht="16.5" customHeight="1">
      <c r="A32" s="33">
        <v>39.42</v>
      </c>
      <c r="B32" s="13" t="s">
        <v>78</v>
      </c>
      <c r="C32" s="41"/>
      <c r="D32" s="42">
        <v>118</v>
      </c>
      <c r="E32" s="31"/>
    </row>
    <row r="33" spans="1:5" ht="16.5" customHeight="1">
      <c r="A33" s="33" t="s">
        <v>86</v>
      </c>
      <c r="B33" s="13" t="s">
        <v>79</v>
      </c>
      <c r="C33" s="41"/>
      <c r="D33" s="42">
        <v>120</v>
      </c>
      <c r="E33" s="31"/>
    </row>
    <row r="34" spans="1:5" ht="16.5" customHeight="1">
      <c r="A34" s="33"/>
      <c r="B34" s="13" t="s">
        <v>80</v>
      </c>
      <c r="C34" s="41"/>
      <c r="D34" s="42">
        <v>98</v>
      </c>
      <c r="E34" s="31"/>
    </row>
    <row r="35" spans="1:5" ht="16.5" customHeight="1">
      <c r="A35" s="21"/>
      <c r="B35" s="13" t="s">
        <v>71</v>
      </c>
      <c r="C35" s="47"/>
      <c r="D35" s="50">
        <v>58</v>
      </c>
      <c r="E35" s="22"/>
    </row>
    <row r="36" spans="1:4" ht="16.5" customHeight="1">
      <c r="A36" s="38"/>
      <c r="B36" s="13">
        <v>65.71</v>
      </c>
      <c r="C36" s="48"/>
      <c r="D36" s="18">
        <v>39</v>
      </c>
    </row>
    <row r="37" spans="1:4" ht="16.5" customHeight="1">
      <c r="A37" s="38"/>
      <c r="B37" s="13" t="s">
        <v>72</v>
      </c>
      <c r="C37" s="48"/>
      <c r="D37" s="48">
        <v>52</v>
      </c>
    </row>
    <row r="38" spans="2:4" ht="16.5" customHeight="1">
      <c r="B38" s="13" t="s">
        <v>77</v>
      </c>
      <c r="C38" s="48"/>
      <c r="D38" s="48">
        <v>58</v>
      </c>
    </row>
    <row r="39" spans="1:4" ht="16.5" customHeight="1">
      <c r="A39" s="38"/>
      <c r="B39" s="13">
        <v>68.74</v>
      </c>
      <c r="C39" s="44"/>
      <c r="D39" s="44">
        <v>41</v>
      </c>
    </row>
    <row r="40" spans="2:4" ht="16.5" customHeight="1">
      <c r="B40" s="13" t="s">
        <v>73</v>
      </c>
      <c r="C40" s="48"/>
      <c r="D40" s="48">
        <v>24</v>
      </c>
    </row>
    <row r="41" spans="2:4" ht="16.5" customHeight="1">
      <c r="B41" s="13" t="s">
        <v>74</v>
      </c>
      <c r="C41" s="48"/>
      <c r="D41" s="48">
        <v>21</v>
      </c>
    </row>
    <row r="42" spans="2:4" ht="16.5" customHeight="1">
      <c r="B42" s="16" t="s">
        <v>75</v>
      </c>
      <c r="C42" s="48"/>
      <c r="D42" s="48">
        <v>10</v>
      </c>
    </row>
    <row r="43" spans="2:4" ht="16.5" customHeight="1">
      <c r="B43" s="15" t="s">
        <v>76</v>
      </c>
      <c r="C43" s="48"/>
      <c r="D43" s="48">
        <v>12</v>
      </c>
    </row>
    <row r="44" spans="2:5" s="36" customFormat="1" ht="16.5" customHeight="1">
      <c r="B44" s="12" t="s">
        <v>81</v>
      </c>
      <c r="C44" s="49">
        <f>C6+C27</f>
        <v>0</v>
      </c>
      <c r="D44" s="49">
        <f>D6+D27</f>
        <v>2269</v>
      </c>
      <c r="E44" s="39"/>
    </row>
  </sheetData>
  <sheetProtection/>
  <mergeCells count="2">
    <mergeCell ref="B2:D2"/>
    <mergeCell ref="B4:B5"/>
  </mergeCells>
  <printOptions/>
  <pageMargins left="0.3937007874015748" right="0.7086614173228347" top="0.984251968503937" bottom="0.7480314960629921" header="0.31496062992125984" footer="0.31496062992125984"/>
  <pageSetup fitToHeight="1" fitToWidth="1" horizontalDpi="600" verticalDpi="600" orientation="landscape" paperSize="9" scale="61" r:id="rId1"/>
  <colBreaks count="1" manualBreakCount="1">
    <brk id="4" min="1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-user-</cp:lastModifiedBy>
  <cp:lastPrinted>2019-08-20T09:46:13Z</cp:lastPrinted>
  <dcterms:created xsi:type="dcterms:W3CDTF">2013-04-03T13:41:20Z</dcterms:created>
  <dcterms:modified xsi:type="dcterms:W3CDTF">2019-08-23T12:07:15Z</dcterms:modified>
  <cp:category/>
  <cp:version/>
  <cp:contentType/>
  <cp:contentStatus/>
</cp:coreProperties>
</file>